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1"/>
  </bookViews>
  <sheets>
    <sheet name="Facture à particulier" sheetId="1" r:id="rId1"/>
    <sheet name="Facture à professionnel" sheetId="2" r:id="rId2"/>
    <sheet name="Feuil3" sheetId="3" r:id="rId3"/>
  </sheets>
  <definedNames>
    <definedName name="_xlnm.Print_Area" localSheetId="0">'Facture à particulier'!$A$1:$K$21</definedName>
    <definedName name="_xlnm.Print_Area" localSheetId="1">'Facture à professionnel'!$A$1:$K$23</definedName>
  </definedNames>
  <calcPr fullCalcOnLoad="1"/>
</workbook>
</file>

<file path=xl/sharedStrings.xml><?xml version="1.0" encoding="utf-8"?>
<sst xmlns="http://schemas.openxmlformats.org/spreadsheetml/2006/main" count="55" uniqueCount="31">
  <si>
    <t>TVA</t>
  </si>
  <si>
    <t>Prix TTC</t>
  </si>
  <si>
    <t>Date</t>
  </si>
  <si>
    <t>TOTAL</t>
  </si>
  <si>
    <t>Parcelle</t>
  </si>
  <si>
    <t>Prix
unitaire</t>
  </si>
  <si>
    <t>Bois de chauffage chêne</t>
  </si>
  <si>
    <t>Bois de chauffage bouleau</t>
  </si>
  <si>
    <t xml:space="preserve">Nom acquéreur </t>
  </si>
  <si>
    <t>Prénom</t>
  </si>
  <si>
    <t>Adresse1</t>
  </si>
  <si>
    <t>Adresse2</t>
  </si>
  <si>
    <t>CP Ville</t>
  </si>
  <si>
    <t>Bois d'œuvre chêne</t>
  </si>
  <si>
    <t>Volume</t>
  </si>
  <si>
    <t>stères</t>
  </si>
  <si>
    <t>m3</t>
  </si>
  <si>
    <t>HT</t>
  </si>
  <si>
    <t>Prix TOTAL</t>
  </si>
  <si>
    <t>Piquet robinier épointé</t>
  </si>
  <si>
    <t>Bois de trituration résineux</t>
  </si>
  <si>
    <t>FACTURE N° 2017 - 1</t>
  </si>
  <si>
    <t>CVO</t>
  </si>
  <si>
    <t>Montant CVO à régler à France Bois Forêt *</t>
  </si>
  <si>
    <t>Valeur en votre aimable règlement arrêté à la somme de :</t>
  </si>
  <si>
    <t>* S'agissant d'une vente à un particulier, c'est le vendeur qui doit régler ce montant à FBF.</t>
  </si>
  <si>
    <t xml:space="preserve">* En principe c'est le vendeur qui doit régler ce montant à FBF mais l'acheteur peut s'en charger pourvu que cela soit stipulé sur la facture avec la mention suivante : </t>
  </si>
  <si>
    <t>La CVO d'un montant de :</t>
  </si>
  <si>
    <t>sera réglée pour mon compte à France Bois Forêt par l'acheteur</t>
  </si>
  <si>
    <t>Signature de l'acheteur</t>
  </si>
  <si>
    <t>Montant CVO à régler à France Bois Forêt *: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</si>
</sst>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name val="Tahoma"/>
      <family val="2"/>
    </font>
    <font>
      <sz val="11"/>
      <color indexed="8"/>
      <name val="Calibr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Tahom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thin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17" fontId="2" fillId="0" borderId="27" xfId="0" applyNumberFormat="1" applyFont="1" applyBorder="1" applyAlignment="1">
      <alignment vertical="center"/>
    </xf>
    <xf numFmtId="17" fontId="2" fillId="0" borderId="28" xfId="0" applyNumberFormat="1" applyFont="1" applyBorder="1" applyAlignment="1">
      <alignment vertical="center"/>
    </xf>
    <xf numFmtId="2" fontId="2" fillId="0" borderId="29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1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0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4" fontId="2" fillId="32" borderId="20" xfId="0" applyNumberFormat="1" applyFont="1" applyFill="1" applyBorder="1" applyAlignment="1">
      <alignment vertical="center"/>
    </xf>
    <xf numFmtId="164" fontId="2" fillId="32" borderId="34" xfId="0" applyNumberFormat="1" applyFont="1" applyFill="1" applyBorder="1" applyAlignment="1">
      <alignment vertical="center"/>
    </xf>
    <xf numFmtId="164" fontId="2" fillId="32" borderId="23" xfId="0" applyNumberFormat="1" applyFont="1" applyFill="1" applyBorder="1" applyAlignment="1">
      <alignment vertical="center"/>
    </xf>
    <xf numFmtId="164" fontId="2" fillId="32" borderId="35" xfId="0" applyNumberFormat="1" applyFont="1" applyFill="1" applyBorder="1" applyAlignment="1">
      <alignment vertical="center"/>
    </xf>
    <xf numFmtId="164" fontId="2" fillId="32" borderId="26" xfId="0" applyNumberFormat="1" applyFont="1" applyFill="1" applyBorder="1" applyAlignment="1">
      <alignment vertical="center"/>
    </xf>
    <xf numFmtId="164" fontId="2" fillId="32" borderId="36" xfId="0" applyNumberFormat="1" applyFont="1" applyFill="1" applyBorder="1" applyAlignment="1">
      <alignment vertical="center"/>
    </xf>
    <xf numFmtId="164" fontId="2" fillId="32" borderId="29" xfId="0" applyNumberFormat="1" applyFont="1" applyFill="1" applyBorder="1" applyAlignment="1">
      <alignment vertical="center"/>
    </xf>
    <xf numFmtId="164" fontId="2" fillId="32" borderId="37" xfId="0" applyNumberFormat="1" applyFont="1" applyFill="1" applyBorder="1" applyAlignment="1">
      <alignment vertical="center"/>
    </xf>
    <xf numFmtId="164" fontId="2" fillId="32" borderId="32" xfId="0" applyNumberFormat="1" applyFont="1" applyFill="1" applyBorder="1" applyAlignment="1">
      <alignment vertical="center"/>
    </xf>
    <xf numFmtId="164" fontId="3" fillId="32" borderId="32" xfId="0" applyNumberFormat="1" applyFont="1" applyFill="1" applyBorder="1" applyAlignment="1">
      <alignment vertical="center"/>
    </xf>
    <xf numFmtId="164" fontId="4" fillId="32" borderId="38" xfId="0" applyNumberFormat="1" applyFont="1" applyFill="1" applyBorder="1" applyAlignment="1">
      <alignment vertical="center"/>
    </xf>
    <xf numFmtId="164" fontId="4" fillId="32" borderId="0" xfId="0" applyNumberFormat="1" applyFont="1" applyFill="1" applyAlignment="1">
      <alignment vertical="center"/>
    </xf>
    <xf numFmtId="164" fontId="4" fillId="32" borderId="39" xfId="0" applyNumberFormat="1" applyFont="1" applyFill="1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/>
    </xf>
    <xf numFmtId="164" fontId="0" fillId="32" borderId="4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PageLayoutView="0" workbookViewId="0" topLeftCell="A1">
      <selection activeCell="K14" sqref="K14"/>
    </sheetView>
  </sheetViews>
  <sheetFormatPr defaultColWidth="12.50390625" defaultRowHeight="14.25"/>
  <cols>
    <col min="1" max="1" width="25.00390625" style="1" bestFit="1" customWidth="1"/>
    <col min="2" max="2" width="8.875" style="1" bestFit="1" customWidth="1"/>
    <col min="3" max="3" width="8.75390625" style="1" bestFit="1" customWidth="1"/>
    <col min="4" max="4" width="8.75390625" style="1" customWidth="1"/>
    <col min="5" max="5" width="8.50390625" style="1" bestFit="1" customWidth="1"/>
    <col min="6" max="6" width="10.25390625" style="1" bestFit="1" customWidth="1"/>
    <col min="7" max="8" width="10.25390625" style="1" customWidth="1"/>
    <col min="9" max="9" width="9.75390625" style="1" customWidth="1"/>
    <col min="10" max="10" width="10.50390625" style="1" bestFit="1" customWidth="1"/>
    <col min="11" max="11" width="13.875" style="1" bestFit="1" customWidth="1"/>
    <col min="12" max="16384" width="12.50390625" style="1" customWidth="1"/>
  </cols>
  <sheetData>
    <row r="1" spans="2:11" ht="16.5">
      <c r="B1" s="2"/>
      <c r="C1" s="2"/>
      <c r="D1" s="2"/>
      <c r="E1" s="48" t="s">
        <v>8</v>
      </c>
      <c r="F1" s="48"/>
      <c r="G1" s="48"/>
      <c r="H1" s="48"/>
      <c r="I1" s="48"/>
      <c r="J1" s="48"/>
      <c r="K1" s="48"/>
    </row>
    <row r="2" spans="2:5" ht="16.5">
      <c r="B2" s="2"/>
      <c r="C2" s="2"/>
      <c r="D2" s="2"/>
      <c r="E2" s="1" t="s">
        <v>9</v>
      </c>
    </row>
    <row r="3" spans="2:11" ht="16.5">
      <c r="B3" s="2"/>
      <c r="C3" s="2"/>
      <c r="D3" s="2"/>
      <c r="E3" s="48" t="s">
        <v>10</v>
      </c>
      <c r="F3" s="48"/>
      <c r="G3" s="48"/>
      <c r="H3" s="48"/>
      <c r="I3" s="48"/>
      <c r="J3" s="48"/>
      <c r="K3" s="48"/>
    </row>
    <row r="4" spans="2:11" ht="16.5">
      <c r="B4" s="2"/>
      <c r="C4" s="2"/>
      <c r="D4" s="2"/>
      <c r="E4" s="48" t="s">
        <v>11</v>
      </c>
      <c r="F4" s="48"/>
      <c r="G4" s="48"/>
      <c r="H4" s="48"/>
      <c r="I4" s="48"/>
      <c r="J4" s="48"/>
      <c r="K4" s="48"/>
    </row>
    <row r="5" spans="2:11" ht="16.5">
      <c r="B5" s="2"/>
      <c r="C5" s="2"/>
      <c r="D5" s="2"/>
      <c r="E5" s="2" t="s">
        <v>12</v>
      </c>
      <c r="F5" s="2"/>
      <c r="G5" s="2"/>
      <c r="H5" s="2"/>
      <c r="I5" s="2"/>
      <c r="J5" s="2"/>
      <c r="K5" s="2"/>
    </row>
    <row r="6" spans="2:11" ht="16.5">
      <c r="B6" s="2"/>
      <c r="C6" s="2"/>
      <c r="D6" s="2"/>
      <c r="E6" s="48"/>
      <c r="F6" s="48"/>
      <c r="G6" s="48"/>
      <c r="H6" s="48"/>
      <c r="I6" s="48"/>
      <c r="J6" s="48"/>
      <c r="K6" s="48"/>
    </row>
    <row r="8" spans="1:11" ht="30" customHeight="1">
      <c r="A8" s="50" t="s">
        <v>21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 ht="33">
      <c r="A10" s="3" t="s">
        <v>2</v>
      </c>
      <c r="B10" s="4" t="s">
        <v>4</v>
      </c>
      <c r="C10" s="51" t="s">
        <v>14</v>
      </c>
      <c r="D10" s="52"/>
      <c r="E10" s="5" t="s">
        <v>5</v>
      </c>
      <c r="F10" s="6" t="s">
        <v>18</v>
      </c>
      <c r="G10" s="45" t="s">
        <v>22</v>
      </c>
      <c r="H10" s="46"/>
      <c r="I10" s="45" t="s">
        <v>0</v>
      </c>
      <c r="J10" s="46"/>
      <c r="K10" s="7" t="s">
        <v>1</v>
      </c>
    </row>
    <row r="11" spans="1:11" ht="19.5" customHeight="1">
      <c r="A11" s="8"/>
      <c r="B11" s="9"/>
      <c r="C11" s="35" t="s">
        <v>15</v>
      </c>
      <c r="D11" s="35" t="s">
        <v>16</v>
      </c>
      <c r="E11" s="10" t="s">
        <v>17</v>
      </c>
      <c r="F11" s="11" t="s">
        <v>17</v>
      </c>
      <c r="G11" s="37">
        <v>0.0015</v>
      </c>
      <c r="H11" s="37">
        <v>0.005</v>
      </c>
      <c r="I11" s="34">
        <v>0.1</v>
      </c>
      <c r="J11" s="34">
        <v>0.2</v>
      </c>
      <c r="K11" s="12"/>
    </row>
    <row r="12" spans="1:11" ht="24.75" customHeight="1">
      <c r="A12" s="13" t="s">
        <v>6</v>
      </c>
      <c r="B12" s="14"/>
      <c r="C12" s="15">
        <v>15</v>
      </c>
      <c r="D12" s="15"/>
      <c r="E12" s="16">
        <v>8.4</v>
      </c>
      <c r="F12" s="54">
        <f>C12*E12</f>
        <v>126</v>
      </c>
      <c r="G12" s="54">
        <f>F12*$G$11</f>
        <v>0.189</v>
      </c>
      <c r="H12" s="54"/>
      <c r="I12" s="54">
        <f>F12*$I$11</f>
        <v>12.600000000000001</v>
      </c>
      <c r="J12" s="54"/>
      <c r="K12" s="55">
        <f>SUM(F12:J12)</f>
        <v>138.789</v>
      </c>
    </row>
    <row r="13" spans="1:11" ht="24.75" customHeight="1">
      <c r="A13" s="17" t="s">
        <v>7</v>
      </c>
      <c r="B13" s="18"/>
      <c r="C13" s="19">
        <v>20</v>
      </c>
      <c r="D13" s="19"/>
      <c r="E13" s="20">
        <v>7</v>
      </c>
      <c r="F13" s="56">
        <f>C13*E13</f>
        <v>140</v>
      </c>
      <c r="G13" s="56">
        <f>F13*$G$11</f>
        <v>0.21</v>
      </c>
      <c r="H13" s="56"/>
      <c r="I13" s="56">
        <f>F13*$I$11</f>
        <v>14</v>
      </c>
      <c r="J13" s="56"/>
      <c r="K13" s="57">
        <f>SUM(F13:J13)</f>
        <v>154.21</v>
      </c>
    </row>
    <row r="14" spans="1:11" ht="24.75" customHeight="1">
      <c r="A14" s="25" t="s">
        <v>19</v>
      </c>
      <c r="B14" s="26"/>
      <c r="C14" s="27">
        <v>20</v>
      </c>
      <c r="D14" s="27"/>
      <c r="E14" s="28">
        <v>15</v>
      </c>
      <c r="F14" s="60">
        <f>C14*E14</f>
        <v>300</v>
      </c>
      <c r="G14" s="60"/>
      <c r="H14" s="60">
        <f>F14*$H$11</f>
        <v>1.5</v>
      </c>
      <c r="I14" s="60"/>
      <c r="J14" s="60">
        <f>F14*$J$11</f>
        <v>60</v>
      </c>
      <c r="K14" s="61">
        <f>SUM(F14,J14)</f>
        <v>360</v>
      </c>
    </row>
    <row r="15" spans="1:11" ht="19.5" customHeight="1">
      <c r="A15" s="29" t="s">
        <v>3</v>
      </c>
      <c r="B15" s="30"/>
      <c r="C15" s="31"/>
      <c r="D15" s="31"/>
      <c r="E15" s="32"/>
      <c r="F15" s="62"/>
      <c r="G15" s="63">
        <f>SUM(G12:G14)</f>
        <v>0.399</v>
      </c>
      <c r="H15" s="63">
        <f>SUM(H12:H14)</f>
        <v>1.5</v>
      </c>
      <c r="I15" s="63">
        <f>SUM(I12:I14)</f>
        <v>26.6</v>
      </c>
      <c r="J15" s="63">
        <f>SUM(J12:J14)</f>
        <v>60</v>
      </c>
      <c r="K15" s="64">
        <f>SUM(K12:K14)</f>
        <v>652.999</v>
      </c>
    </row>
    <row r="16" spans="1:11" ht="19.5" customHeight="1">
      <c r="A16" s="38"/>
      <c r="B16" s="38"/>
      <c r="C16" s="39"/>
      <c r="D16" s="39"/>
      <c r="E16" s="40"/>
      <c r="F16" s="40"/>
      <c r="G16" s="41"/>
      <c r="H16" s="41"/>
      <c r="I16" s="41"/>
      <c r="J16" s="41"/>
      <c r="K16" s="42"/>
    </row>
    <row r="17" spans="1:11" ht="19.5" customHeight="1">
      <c r="A17" s="47" t="s">
        <v>24</v>
      </c>
      <c r="B17" s="47"/>
      <c r="C17" s="47"/>
      <c r="D17" s="47"/>
      <c r="E17" s="47"/>
      <c r="F17" s="65">
        <f>K15</f>
        <v>652.999</v>
      </c>
      <c r="G17" s="43"/>
      <c r="H17" s="41"/>
      <c r="I17" s="41"/>
      <c r="J17" s="41"/>
      <c r="K17" s="42"/>
    </row>
    <row r="19" spans="1:9" ht="17.25">
      <c r="A19" s="69" t="s">
        <v>30</v>
      </c>
      <c r="B19" s="69"/>
      <c r="C19" s="69"/>
      <c r="D19" s="69"/>
      <c r="E19" s="69"/>
      <c r="F19" s="69"/>
      <c r="G19" s="66">
        <f>SUM(G15:H15)</f>
        <v>1.899</v>
      </c>
      <c r="H19" s="67"/>
      <c r="I19" s="36"/>
    </row>
    <row r="20" ht="16.5">
      <c r="B20" s="33"/>
    </row>
    <row r="21" spans="1:11" ht="16.5">
      <c r="A21" s="48" t="s">
        <v>25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3" spans="6:10" ht="16.5">
      <c r="F23" s="49"/>
      <c r="G23" s="49"/>
      <c r="H23" s="49"/>
      <c r="I23" s="49"/>
      <c r="J23" s="49"/>
    </row>
    <row r="27" spans="6:10" ht="16.5">
      <c r="F27" s="49"/>
      <c r="G27" s="49"/>
      <c r="H27" s="49"/>
      <c r="I27" s="49"/>
      <c r="J27" s="49"/>
    </row>
  </sheetData>
  <sheetProtection/>
  <mergeCells count="14">
    <mergeCell ref="F23:J23"/>
    <mergeCell ref="F27:J27"/>
    <mergeCell ref="A8:K8"/>
    <mergeCell ref="E6:K6"/>
    <mergeCell ref="E4:K4"/>
    <mergeCell ref="C10:D10"/>
    <mergeCell ref="I10:J10"/>
    <mergeCell ref="G10:H10"/>
    <mergeCell ref="A17:E17"/>
    <mergeCell ref="A21:K21"/>
    <mergeCell ref="G19:H19"/>
    <mergeCell ref="A19:F19"/>
    <mergeCell ref="E1:K1"/>
    <mergeCell ref="E3:K3"/>
  </mergeCells>
  <printOptions horizontalCentered="1"/>
  <pageMargins left="0.3937007874015748" right="0.3937007874015748" top="2.5196850393700787" bottom="0.984251968503937" header="0.5118110236220472" footer="0.5118110236220472"/>
  <pageSetup fitToHeight="1" fitToWidth="1" orientation="landscape" paperSize="9" scale="82" r:id="rId1"/>
  <headerFooter alignWithMargins="0">
    <oddHeader>&amp;LNom
Prénom
Adresse1
Adresse2
CP Ville
N° SIRET
N° TVA intracommunautaire&amp;RDate]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zoomScalePageLayoutView="0" workbookViewId="0" topLeftCell="A1">
      <selection activeCell="K17" sqref="K17"/>
    </sheetView>
  </sheetViews>
  <sheetFormatPr defaultColWidth="12.50390625" defaultRowHeight="14.25"/>
  <sheetData>
    <row r="1" spans="1:11" ht="16.5">
      <c r="A1" s="1"/>
      <c r="B1" s="2"/>
      <c r="C1" s="2"/>
      <c r="D1" s="2"/>
      <c r="E1" s="48" t="s">
        <v>8</v>
      </c>
      <c r="F1" s="48"/>
      <c r="G1" s="48"/>
      <c r="H1" s="48"/>
      <c r="I1" s="48"/>
      <c r="J1" s="48"/>
      <c r="K1" s="48"/>
    </row>
    <row r="2" spans="1:11" ht="16.5">
      <c r="A2" s="1"/>
      <c r="B2" s="2"/>
      <c r="C2" s="2"/>
      <c r="D2" s="2"/>
      <c r="E2" s="1" t="s">
        <v>9</v>
      </c>
      <c r="F2" s="1"/>
      <c r="G2" s="1"/>
      <c r="H2" s="1"/>
      <c r="I2" s="1"/>
      <c r="J2" s="1"/>
      <c r="K2" s="1"/>
    </row>
    <row r="3" spans="1:11" ht="16.5">
      <c r="A3" s="1"/>
      <c r="B3" s="2"/>
      <c r="C3" s="2"/>
      <c r="D3" s="2"/>
      <c r="E3" s="48" t="s">
        <v>10</v>
      </c>
      <c r="F3" s="48"/>
      <c r="G3" s="48"/>
      <c r="H3" s="48"/>
      <c r="I3" s="48"/>
      <c r="J3" s="48"/>
      <c r="K3" s="48"/>
    </row>
    <row r="4" spans="1:11" ht="16.5">
      <c r="A4" s="1"/>
      <c r="B4" s="2"/>
      <c r="C4" s="2"/>
      <c r="D4" s="2"/>
      <c r="E4" s="48" t="s">
        <v>11</v>
      </c>
      <c r="F4" s="48"/>
      <c r="G4" s="48"/>
      <c r="H4" s="48"/>
      <c r="I4" s="48"/>
      <c r="J4" s="48"/>
      <c r="K4" s="48"/>
    </row>
    <row r="5" spans="1:11" ht="16.5">
      <c r="A5" s="1"/>
      <c r="B5" s="2"/>
      <c r="C5" s="2"/>
      <c r="D5" s="2"/>
      <c r="E5" s="2" t="s">
        <v>12</v>
      </c>
      <c r="F5" s="2"/>
      <c r="G5" s="2"/>
      <c r="H5" s="2"/>
      <c r="I5" s="2"/>
      <c r="J5" s="2"/>
      <c r="K5" s="2"/>
    </row>
    <row r="6" spans="1:11" ht="16.5">
      <c r="A6" s="1"/>
      <c r="B6" s="2"/>
      <c r="C6" s="2"/>
      <c r="D6" s="2"/>
      <c r="E6" s="48"/>
      <c r="F6" s="48"/>
      <c r="G6" s="48"/>
      <c r="H6" s="48"/>
      <c r="I6" s="48"/>
      <c r="J6" s="48"/>
      <c r="K6" s="48"/>
    </row>
    <row r="7" spans="1:11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6.5">
      <c r="A8" s="50" t="s">
        <v>21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33">
      <c r="A10" s="3" t="s">
        <v>2</v>
      </c>
      <c r="B10" s="4" t="s">
        <v>4</v>
      </c>
      <c r="C10" s="51" t="s">
        <v>14</v>
      </c>
      <c r="D10" s="52"/>
      <c r="E10" s="5" t="s">
        <v>5</v>
      </c>
      <c r="F10" s="6" t="s">
        <v>18</v>
      </c>
      <c r="G10" s="45" t="s">
        <v>22</v>
      </c>
      <c r="H10" s="46"/>
      <c r="I10" s="45" t="s">
        <v>0</v>
      </c>
      <c r="J10" s="46"/>
      <c r="K10" s="7" t="s">
        <v>1</v>
      </c>
    </row>
    <row r="11" spans="1:11" ht="17.25">
      <c r="A11" s="8"/>
      <c r="B11" s="9"/>
      <c r="C11" s="35" t="s">
        <v>15</v>
      </c>
      <c r="D11" s="35" t="s">
        <v>16</v>
      </c>
      <c r="E11" s="10" t="s">
        <v>17</v>
      </c>
      <c r="F11" s="11" t="s">
        <v>17</v>
      </c>
      <c r="G11" s="37">
        <v>0.0015</v>
      </c>
      <c r="H11" s="37">
        <v>0.005</v>
      </c>
      <c r="I11" s="34">
        <v>0.1</v>
      </c>
      <c r="J11" s="34">
        <v>0.2</v>
      </c>
      <c r="K11" s="12"/>
    </row>
    <row r="12" spans="1:11" ht="49.5">
      <c r="A12" s="13" t="s">
        <v>6</v>
      </c>
      <c r="B12" s="14"/>
      <c r="C12" s="15">
        <v>150</v>
      </c>
      <c r="D12" s="15"/>
      <c r="E12" s="16">
        <v>8.4</v>
      </c>
      <c r="F12" s="54">
        <f>C12*E12</f>
        <v>1260</v>
      </c>
      <c r="G12" s="54">
        <f>F12*$G$11</f>
        <v>1.8900000000000001</v>
      </c>
      <c r="H12" s="54"/>
      <c r="I12" s="54">
        <f>F12*$I$11</f>
        <v>126</v>
      </c>
      <c r="J12" s="54"/>
      <c r="K12" s="55">
        <f>SUM(F12:J12)</f>
        <v>1387.89</v>
      </c>
    </row>
    <row r="13" spans="1:11" ht="49.5">
      <c r="A13" s="17" t="s">
        <v>7</v>
      </c>
      <c r="B13" s="18"/>
      <c r="C13" s="19">
        <v>200</v>
      </c>
      <c r="D13" s="19"/>
      <c r="E13" s="20">
        <v>7</v>
      </c>
      <c r="F13" s="56">
        <f>C13*E13</f>
        <v>1400</v>
      </c>
      <c r="G13" s="56">
        <f>F13*$G$11</f>
        <v>2.1</v>
      </c>
      <c r="H13" s="56"/>
      <c r="I13" s="56">
        <f>F13*$I$11</f>
        <v>140</v>
      </c>
      <c r="J13" s="56"/>
      <c r="K13" s="57">
        <f>SUM(F13:J13)</f>
        <v>1542.1</v>
      </c>
    </row>
    <row r="14" spans="1:11" ht="49.5">
      <c r="A14" s="17" t="s">
        <v>20</v>
      </c>
      <c r="B14" s="18"/>
      <c r="C14" s="19">
        <v>120</v>
      </c>
      <c r="D14" s="19"/>
      <c r="E14" s="20">
        <v>6.5</v>
      </c>
      <c r="F14" s="56">
        <f>C14*E14</f>
        <v>780</v>
      </c>
      <c r="G14" s="56"/>
      <c r="H14" s="56">
        <f>F14*$H$11</f>
        <v>3.9</v>
      </c>
      <c r="I14" s="56"/>
      <c r="J14" s="56">
        <f>F14*$J$11</f>
        <v>156</v>
      </c>
      <c r="K14" s="57">
        <f>SUM(F14,J14)</f>
        <v>936</v>
      </c>
    </row>
    <row r="15" spans="1:11" ht="33">
      <c r="A15" s="21" t="s">
        <v>13</v>
      </c>
      <c r="B15" s="22"/>
      <c r="C15" s="23"/>
      <c r="D15" s="23">
        <v>250</v>
      </c>
      <c r="E15" s="24">
        <v>95</v>
      </c>
      <c r="F15" s="58">
        <f>D15*E15</f>
        <v>23750</v>
      </c>
      <c r="G15" s="58"/>
      <c r="H15" s="56">
        <f>F15*$H$11</f>
        <v>118.75</v>
      </c>
      <c r="I15" s="58"/>
      <c r="J15" s="58">
        <f>F15*$J$11</f>
        <v>4750</v>
      </c>
      <c r="K15" s="59">
        <f>SUM(F15,J15)</f>
        <v>28500</v>
      </c>
    </row>
    <row r="16" spans="1:11" ht="16.5">
      <c r="A16" s="25" t="s">
        <v>19</v>
      </c>
      <c r="B16" s="26"/>
      <c r="C16" s="27">
        <v>20</v>
      </c>
      <c r="D16" s="27"/>
      <c r="E16" s="28">
        <v>15</v>
      </c>
      <c r="F16" s="60">
        <f>C16*E16</f>
        <v>300</v>
      </c>
      <c r="G16" s="60"/>
      <c r="H16" s="60">
        <f>F16*$H$11</f>
        <v>1.5</v>
      </c>
      <c r="I16" s="60"/>
      <c r="J16" s="60">
        <f>F16*$J$11</f>
        <v>60</v>
      </c>
      <c r="K16" s="61">
        <f>SUM(F16,J16)</f>
        <v>360</v>
      </c>
    </row>
    <row r="17" spans="1:11" ht="17.25">
      <c r="A17" s="29" t="s">
        <v>3</v>
      </c>
      <c r="B17" s="30"/>
      <c r="C17" s="31"/>
      <c r="D17" s="31"/>
      <c r="E17" s="32"/>
      <c r="F17" s="62"/>
      <c r="G17" s="63">
        <f>SUM(G12:G16)</f>
        <v>3.99</v>
      </c>
      <c r="H17" s="63">
        <f>SUM(H12:H16)</f>
        <v>124.15</v>
      </c>
      <c r="I17" s="63">
        <f>SUM(I12:I16)</f>
        <v>266</v>
      </c>
      <c r="J17" s="63">
        <f>SUM(J12:J16)</f>
        <v>4966</v>
      </c>
      <c r="K17" s="64">
        <f>SUM(K12:K16)</f>
        <v>32725.989999999998</v>
      </c>
    </row>
    <row r="18" spans="1:11" ht="17.25">
      <c r="A18" s="38"/>
      <c r="B18" s="38"/>
      <c r="C18" s="39"/>
      <c r="D18" s="39"/>
      <c r="E18" s="40"/>
      <c r="F18" s="40"/>
      <c r="G18" s="41"/>
      <c r="H18" s="41"/>
      <c r="I18" s="41"/>
      <c r="J18" s="41"/>
      <c r="K18" s="42"/>
    </row>
    <row r="19" spans="1:11" ht="17.25">
      <c r="A19" s="47" t="s">
        <v>24</v>
      </c>
      <c r="B19" s="47"/>
      <c r="C19" s="47"/>
      <c r="D19" s="47"/>
      <c r="E19" s="47"/>
      <c r="F19" s="65">
        <f>K17</f>
        <v>32725.989999999998</v>
      </c>
      <c r="G19" s="43"/>
      <c r="H19" s="41"/>
      <c r="I19" s="41"/>
      <c r="J19" s="41"/>
      <c r="K19" s="42"/>
    </row>
    <row r="20" spans="1:11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69" t="s">
        <v>23</v>
      </c>
      <c r="B21" s="69"/>
      <c r="C21" s="69"/>
      <c r="D21" s="69"/>
      <c r="E21" s="69"/>
      <c r="F21" s="69"/>
      <c r="G21" s="66">
        <f>SUM(G17:H17)</f>
        <v>128.14000000000001</v>
      </c>
      <c r="H21" s="67"/>
      <c r="I21" s="36"/>
      <c r="J21" s="1"/>
      <c r="K21" s="1"/>
    </row>
    <row r="22" spans="1:11" ht="16.5">
      <c r="A22" s="1"/>
      <c r="B22" s="33"/>
      <c r="C22" s="1"/>
      <c r="D22" s="1"/>
      <c r="E22" s="1"/>
      <c r="F22" s="1"/>
      <c r="G22" s="1"/>
      <c r="H22" s="1"/>
      <c r="I22" s="1"/>
      <c r="J22" s="1"/>
      <c r="K22" s="1"/>
    </row>
    <row r="23" spans="1:11" ht="16.5">
      <c r="A23" s="53" t="s">
        <v>26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5" spans="1:8" ht="14.25">
      <c r="A25" t="s">
        <v>27</v>
      </c>
      <c r="C25" s="68">
        <f>G21</f>
        <v>128.14000000000001</v>
      </c>
      <c r="D25" s="44" t="s">
        <v>28</v>
      </c>
      <c r="E25" s="44"/>
      <c r="F25" s="44"/>
      <c r="G25" s="44"/>
      <c r="H25" s="44"/>
    </row>
    <row r="27" ht="14.25">
      <c r="A27" t="s">
        <v>29</v>
      </c>
    </row>
  </sheetData>
  <sheetProtection/>
  <mergeCells count="12">
    <mergeCell ref="E1:K1"/>
    <mergeCell ref="E3:K3"/>
    <mergeCell ref="E4:K4"/>
    <mergeCell ref="E6:K6"/>
    <mergeCell ref="A8:K8"/>
    <mergeCell ref="C10:D10"/>
    <mergeCell ref="A23:K23"/>
    <mergeCell ref="G10:H10"/>
    <mergeCell ref="I10:J10"/>
    <mergeCell ref="A19:E19"/>
    <mergeCell ref="A21:F21"/>
    <mergeCell ref="G21:H21"/>
  </mergeCells>
  <printOptions horizontalCentered="1"/>
  <pageMargins left="0.3937007874015748" right="0.3937007874015748" top="2.2440944881889764" bottom="0.984251968503937" header="0.5118110236220472" footer="0.5118110236220472"/>
  <pageSetup fitToHeight="1" fitToWidth="1" orientation="landscape" paperSize="9" scale="70" r:id="rId1"/>
  <headerFooter alignWithMargins="0">
    <oddHeader>&amp;LNom
Prénom
Adresse1
Adresse2
CP Ville
N° SIRET
N° TVA intracommunautaire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5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de L</dc:creator>
  <cp:keywords/>
  <dc:description/>
  <cp:lastModifiedBy>Christine Pompougnac / CRPF</cp:lastModifiedBy>
  <cp:lastPrinted>2017-10-16T15:36:43Z</cp:lastPrinted>
  <dcterms:created xsi:type="dcterms:W3CDTF">1998-05-10T16:33:46Z</dcterms:created>
  <dcterms:modified xsi:type="dcterms:W3CDTF">2017-10-19T10:18:12Z</dcterms:modified>
  <cp:category/>
  <cp:version/>
  <cp:contentType/>
  <cp:contentStatus/>
</cp:coreProperties>
</file>